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<sst xmlns="http://schemas.openxmlformats.org/spreadsheetml/2006/main" count="172" uniqueCount="68">
  <si>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</si>
  <si>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</si>
  <si>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</si>
  <si>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</si>
  <si>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</si>
  <si>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</si>
  <si>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</si>
  <si>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</si>
  <si>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</si>
  <si>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</si>
  <si>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</si>
  <si>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</si>
  <si>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</si>
  <si>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</si>
  <si>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</si>
  <si>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</si>
  <si>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</si>
  <si>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</si>
  <si>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</si>
  <si>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</si>
  <si>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</si>
  <si>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</si>
  <si>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</si>
  <si>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</si>
  <si>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</si>
  <si>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</si>
  <si>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</si>
  <si>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</si>
  <si>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</si>
  <si>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</si>
  <si>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</si>
  <si>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</si>
  <si>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</si>
  <si>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</si>
  <si>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</si>
  <si>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</si>
  <si>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</si>
  <si>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</si>
  <si>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</si>
  <si>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</si>
  <si>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</si>
  <si>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</si>
  <si>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</si>
  <si>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</si>
  <si>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</si>
  <si>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</si>
  <si>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</si>
  <si>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</si>
  <si>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</si>
  <si>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3=2</t>
  </si>
  <si>
    <t xml:space="preserve"> POTRIVIT PREVEDERILOR ORDINULUI NR. 397/836/2018</t>
  </si>
  <si>
    <t>SITUATIA PRIVIND VALOAREA DE CONTRACT - SERVICII PARACLINICE DE LABORATOR  PENTRU PERIOADA APRILIE - IUNIE 2018</t>
  </si>
  <si>
    <t>APRILIE 2018</t>
  </si>
  <si>
    <t>MAI 2018</t>
  </si>
  <si>
    <t>IUNIE 2018</t>
  </si>
  <si>
    <t>TOTAL TRIM. II 2018</t>
  </si>
  <si>
    <t xml:space="preserve">VALOARE CONTRACT APRILIE - IUNIE 2018 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</si>
  <si>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109,821680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</si>
  <si>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265,090955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</si>
  <si>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50,260686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</si>
  <si>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310,844167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</si>
  <si>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21,941941 lei</t>
    </r>
  </si>
  <si>
    <t xml:space="preserve">VALOARE CONTRACT APRILIE - IUNIE 2018 (lei) 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</si>
  <si>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238,9338488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</si>
  <si>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40,00</t>
    </r>
    <r>
      <rPr>
        <sz val="11"/>
        <color theme="1"/>
        <rFont val="Calibri"/>
        <family val="2"/>
      </rPr>
      <t xml:space="preserve"> 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</si>
  <si>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19,8851083</t>
    </r>
    <r>
      <rPr>
        <sz val="11"/>
        <color theme="1"/>
        <rFont val="Calibri"/>
        <family val="2"/>
      </rPr>
      <t xml:space="preserve"> lei</t>
    </r>
  </si>
  <si>
    <t>SITUATIA PRIVIND VALOAREA DE CONTRACT - SERVICII PARACLINICE DE RADIOLOGIE SI IMAGISTICA MEDICALA  PENTRU APRILIE - IUNIE 2018</t>
  </si>
  <si>
    <t>SITUATIA PRIVIND VALOAREA DE CONTRACT - SERVICII PARACLINICE ANATOMIE PATOLOGICA  PENTRU PERIOADA APRILIE - IUNIE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</si>
</sst>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" fontId="12" fillId="0" borderId="7" xfId="57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7" applyNumberFormat="1" applyFont="1" applyFill="1" applyBorder="1" applyAlignment="1">
      <alignment horizontal="center" vertical="center" wrapText="1"/>
      <protection/>
    </xf>
    <xf numFmtId="1" fontId="9" fillId="0" borderId="14" xfId="56" applyNumberFormat="1" applyFont="1" applyFill="1" applyBorder="1" applyAlignment="1">
      <alignment horizontal="center" vertical="center" wrapText="1"/>
      <protection/>
    </xf>
    <xf numFmtId="1" fontId="9" fillId="0" borderId="15" xfId="56" applyNumberFormat="1" applyFont="1" applyFill="1" applyBorder="1" applyAlignment="1">
      <alignment horizontal="center" vertical="center" wrapText="1"/>
      <protection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49" fontId="8" fillId="0" borderId="17" xfId="56" applyNumberFormat="1" applyFont="1" applyFill="1" applyBorder="1" applyAlignment="1">
      <alignment horizontal="center" vertical="center" wrapText="1"/>
      <protection/>
    </xf>
    <xf numFmtId="4" fontId="12" fillId="0" borderId="11" xfId="42" applyNumberFormat="1" applyFont="1" applyFill="1" applyBorder="1" applyAlignment="1">
      <alignment horizontal="right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1" fontId="12" fillId="0" borderId="11" xfId="57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4" fontId="48" fillId="0" borderId="7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4" fontId="48" fillId="0" borderId="7" xfId="0" applyNumberFormat="1" applyFont="1" applyFill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1" fontId="9" fillId="0" borderId="19" xfId="55" applyNumberFormat="1" applyFont="1" applyFill="1" applyBorder="1" applyAlignment="1">
      <alignment horizontal="center" vertical="center" wrapText="1"/>
      <protection/>
    </xf>
    <xf numFmtId="4" fontId="9" fillId="0" borderId="20" xfId="42" applyNumberFormat="1" applyFont="1" applyFill="1" applyBorder="1" applyAlignment="1">
      <alignment horizontal="right" vertical="center" wrapText="1"/>
    </xf>
    <xf numFmtId="1" fontId="9" fillId="0" borderId="21" xfId="55" applyNumberFormat="1" applyFont="1" applyFill="1" applyBorder="1" applyAlignment="1">
      <alignment horizontal="center" vertical="center" wrapText="1"/>
      <protection/>
    </xf>
    <xf numFmtId="4" fontId="9" fillId="0" borderId="22" xfId="42" applyNumberFormat="1" applyFont="1" applyFill="1" applyBorder="1" applyAlignment="1">
      <alignment horizontal="right" vertical="center" wrapText="1"/>
    </xf>
    <xf numFmtId="0" fontId="8" fillId="0" borderId="21" xfId="55" applyNumberFormat="1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4" fontId="12" fillId="0" borderId="24" xfId="42" applyNumberFormat="1" applyFont="1" applyFill="1" applyBorder="1" applyAlignment="1">
      <alignment horizontal="right" vertical="center"/>
    </xf>
    <xf numFmtId="4" fontId="9" fillId="0" borderId="17" xfId="42" applyNumberFormat="1" applyFont="1" applyFill="1" applyBorder="1" applyAlignment="1">
      <alignment horizontal="right" vertical="center"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19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4" fontId="8" fillId="0" borderId="22" xfId="56" applyNumberFormat="1" applyFont="1" applyFill="1" applyBorder="1" applyAlignment="1">
      <alignment horizontal="center" vertical="center" wrapText="1"/>
      <protection/>
    </xf>
    <xf numFmtId="1" fontId="9" fillId="0" borderId="22" xfId="56" applyNumberFormat="1" applyFont="1" applyFill="1" applyBorder="1" applyAlignment="1">
      <alignment horizontal="center" vertical="center" wrapText="1"/>
      <protection/>
    </xf>
    <xf numFmtId="171" fontId="12" fillId="0" borderId="22" xfId="42" applyFont="1" applyFill="1" applyBorder="1" applyAlignment="1">
      <alignment horizontal="center" vertical="center" wrapText="1"/>
    </xf>
    <xf numFmtId="171" fontId="2" fillId="0" borderId="22" xfId="42" applyFont="1" applyFill="1" applyBorder="1" applyAlignment="1">
      <alignment horizontal="center" vertical="center" wrapText="1"/>
    </xf>
    <xf numFmtId="0" fontId="8" fillId="0" borderId="23" xfId="55" applyNumberFormat="1" applyFont="1" applyFill="1" applyBorder="1" applyAlignment="1">
      <alignment horizontal="center" vertical="center" wrapText="1"/>
      <protection/>
    </xf>
    <xf numFmtId="1" fontId="8" fillId="0" borderId="24" xfId="57" applyNumberFormat="1" applyFont="1" applyFill="1" applyBorder="1" applyAlignment="1">
      <alignment horizontal="center" vertical="center" wrapText="1"/>
      <protection/>
    </xf>
    <xf numFmtId="171" fontId="8" fillId="0" borderId="24" xfId="42" applyFont="1" applyFill="1" applyBorder="1" applyAlignment="1">
      <alignment horizontal="center" vertical="center" wrapText="1"/>
    </xf>
    <xf numFmtId="4" fontId="8" fillId="0" borderId="17" xfId="42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4" fontId="8" fillId="0" borderId="24" xfId="56" applyNumberFormat="1" applyFont="1" applyFill="1" applyBorder="1" applyAlignment="1">
      <alignment horizontal="right" vertical="center"/>
      <protection/>
    </xf>
    <xf numFmtId="4" fontId="8" fillId="0" borderId="17" xfId="56" applyNumberFormat="1" applyFont="1" applyFill="1" applyBorder="1" applyAlignment="1">
      <alignment horizontal="right" vertical="center"/>
      <protection/>
    </xf>
    <xf numFmtId="0" fontId="8" fillId="0" borderId="24" xfId="56" applyFont="1" applyFill="1" applyBorder="1" applyAlignment="1">
      <alignment vertical="center" wrapText="1"/>
      <protection/>
    </xf>
    <xf numFmtId="4" fontId="2" fillId="0" borderId="24" xfId="42" applyNumberFormat="1" applyFont="1" applyFill="1" applyBorder="1" applyAlignment="1">
      <alignment horizontal="right" vertical="center"/>
    </xf>
    <xf numFmtId="4" fontId="8" fillId="0" borderId="17" xfId="42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8" fillId="0" borderId="24" xfId="56" applyNumberFormat="1" applyFont="1" applyFill="1" applyBorder="1" applyAlignment="1">
      <alignment horizontal="center" vertical="center"/>
      <protection/>
    </xf>
    <xf numFmtId="4" fontId="8" fillId="0" borderId="17" xfId="56" applyNumberFormat="1" applyFont="1" applyFill="1" applyBorder="1" applyAlignment="1">
      <alignment horizontal="center" vertical="center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27" xfId="56" applyNumberFormat="1" applyFont="1" applyFill="1" applyBorder="1" applyAlignment="1">
      <alignment horizontal="center" vertical="center" wrapText="1"/>
      <protection/>
    </xf>
    <xf numFmtId="0" fontId="49" fillId="0" borderId="7" xfId="0" applyFont="1" applyBorder="1" applyAlignment="1">
      <alignment horizontal="center"/>
    </xf>
    <xf numFmtId="4" fontId="49" fillId="0" borderId="7" xfId="0" applyNumberFormat="1" applyFont="1" applyBorder="1" applyAlignment="1">
      <alignment vertical="center" wrapText="1"/>
    </xf>
    <xf numFmtId="4" fontId="50" fillId="0" borderId="7" xfId="0" applyNumberFormat="1" applyFont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4" fontId="12" fillId="0" borderId="29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4" fontId="12" fillId="0" borderId="30" xfId="42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4" fontId="2" fillId="0" borderId="16" xfId="42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4" fontId="12" fillId="0" borderId="35" xfId="42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9" fillId="0" borderId="41" xfId="56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" fontId="12" fillId="0" borderId="44" xfId="42" applyNumberFormat="1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26" xfId="56" applyNumberFormat="1" applyFont="1" applyFill="1" applyBorder="1" applyAlignment="1">
      <alignment horizontal="center" vertical="center" wrapText="1"/>
      <protection/>
    </xf>
    <xf numFmtId="4" fontId="9" fillId="0" borderId="22" xfId="42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" fontId="8" fillId="0" borderId="47" xfId="56" applyNumberFormat="1" applyFont="1" applyFill="1" applyBorder="1" applyAlignment="1">
      <alignment horizontal="center" vertical="center" wrapText="1"/>
      <protection/>
    </xf>
    <xf numFmtId="0" fontId="8" fillId="0" borderId="48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49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50" xfId="56" applyNumberFormat="1" applyFont="1" applyFill="1" applyBorder="1" applyAlignment="1">
      <alignment horizontal="center" vertical="center" wrapText="1"/>
      <protection/>
    </xf>
    <xf numFmtId="4" fontId="8" fillId="0" borderId="42" xfId="56" applyNumberFormat="1" applyFont="1" applyFill="1" applyBorder="1" applyAlignment="1">
      <alignment horizontal="center" vertical="center"/>
      <protection/>
    </xf>
    <xf numFmtId="4" fontId="8" fillId="0" borderId="43" xfId="56" applyNumberFormat="1" applyFont="1" applyFill="1" applyBorder="1" applyAlignment="1">
      <alignment horizontal="center" vertical="center"/>
      <protection/>
    </xf>
    <xf numFmtId="4" fontId="48" fillId="0" borderId="44" xfId="0" applyNumberFormat="1" applyFont="1" applyBorder="1" applyAlignment="1">
      <alignment horizontal="right" vertical="center" wrapText="1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" fontId="48" fillId="0" borderId="38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4" fontId="12" fillId="0" borderId="16" xfId="42" applyNumberFormat="1" applyFont="1" applyFill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8" fillId="0" borderId="22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49" fillId="0" borderId="7" xfId="0" applyNumberFormat="1" applyFont="1" applyBorder="1" applyAlignment="1">
      <alignment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4" fontId="8" fillId="0" borderId="30" xfId="56" applyNumberFormat="1" applyFont="1" applyFill="1" applyBorder="1" applyAlignment="1">
      <alignment horizontal="center" vertical="center" wrapText="1"/>
      <protection/>
    </xf>
    <xf numFmtId="4" fontId="8" fillId="0" borderId="31" xfId="56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/>
    </xf>
    <xf numFmtId="171" fontId="2" fillId="0" borderId="7" xfId="42" applyFont="1" applyFill="1" applyBorder="1" applyAlignment="1">
      <alignment horizontal="center" vertical="center" wrapText="1"/>
    </xf>
    <xf numFmtId="4" fontId="50" fillId="0" borderId="30" xfId="0" applyNumberFormat="1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0" fontId="8" fillId="0" borderId="29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30" xfId="56" applyNumberFormat="1" applyFont="1" applyFill="1" applyBorder="1" applyAlignment="1">
      <alignment horizontal="center" vertical="center" wrapText="1"/>
      <protection/>
    </xf>
    <xf numFmtId="4" fontId="8" fillId="0" borderId="31" xfId="56" applyNumberFormat="1" applyFont="1" applyFill="1" applyBorder="1" applyAlignment="1">
      <alignment horizontal="center" vertical="center"/>
      <protection/>
    </xf>
    <xf numFmtId="4" fontId="8" fillId="0" borderId="32" xfId="56" applyNumberFormat="1" applyFont="1" applyFill="1" applyBorder="1" applyAlignment="1">
      <alignment horizontal="center" vertical="center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22" xfId="42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A28" sqref="A28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7109375" style="0" customWidth="1"/>
    <col min="4" max="4" width="11.421875" style="0" customWidth="1"/>
    <col min="5" max="5" width="13.421875" style="0" customWidth="1"/>
    <col min="6" max="6" width="11.7109375" style="0" customWidth="1"/>
    <col min="7" max="7" width="24.710937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54" t="s">
        <v>48</v>
      </c>
      <c r="B3" s="154"/>
      <c r="C3" s="154"/>
      <c r="D3" s="154"/>
      <c r="E3" s="154"/>
      <c r="F3" s="154"/>
      <c r="G3" s="154"/>
      <c r="H3" s="154"/>
    </row>
    <row r="4" spans="1:8" ht="18" customHeight="1">
      <c r="A4" s="154" t="s">
        <v>50</v>
      </c>
      <c r="B4" s="154"/>
      <c r="C4" s="154"/>
      <c r="D4" s="154"/>
      <c r="E4" s="154"/>
      <c r="F4" s="154"/>
      <c r="G4" s="154"/>
      <c r="H4" s="154"/>
    </row>
    <row r="5" spans="1:8" ht="17.25" customHeight="1" thickBot="1">
      <c r="A5" s="155"/>
      <c r="B5" s="155"/>
      <c r="C5" s="38"/>
      <c r="D5" s="38"/>
      <c r="E5" s="38"/>
      <c r="F5" s="38"/>
      <c r="G5" s="38"/>
      <c r="H5" s="39"/>
    </row>
    <row r="6" spans="1:9" ht="42.75" customHeight="1">
      <c r="A6" s="104" t="s">
        <v>33</v>
      </c>
      <c r="B6" s="105" t="s">
        <v>1</v>
      </c>
      <c r="C6" s="156" t="s">
        <v>10</v>
      </c>
      <c r="D6" s="156"/>
      <c r="E6" s="156"/>
      <c r="F6" s="156"/>
      <c r="G6" s="156" t="s">
        <v>11</v>
      </c>
      <c r="H6" s="159"/>
      <c r="I6" s="30"/>
    </row>
    <row r="7" spans="1:9" ht="118.5" customHeight="1">
      <c r="A7" s="106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107" t="s">
        <v>13</v>
      </c>
      <c r="I7" s="31"/>
    </row>
    <row r="8" spans="1:9" s="34" customFormat="1" ht="12.75">
      <c r="A8" s="95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08">
        <v>7</v>
      </c>
      <c r="I8" s="33"/>
    </row>
    <row r="9" spans="1:9" s="34" customFormat="1" ht="12.75">
      <c r="A9" s="97">
        <v>1</v>
      </c>
      <c r="B9" s="62" t="s">
        <v>36</v>
      </c>
      <c r="C9" s="77">
        <v>172</v>
      </c>
      <c r="D9" s="77">
        <v>24</v>
      </c>
      <c r="E9" s="77">
        <v>89.9</v>
      </c>
      <c r="F9" s="44">
        <f aca="true" t="shared" si="0" ref="F9:F22">C9+D9+E9</f>
        <v>285.9</v>
      </c>
      <c r="G9" s="75">
        <v>125</v>
      </c>
      <c r="H9" s="121">
        <v>483</v>
      </c>
      <c r="I9" s="33"/>
    </row>
    <row r="10" spans="1:9" s="34" customFormat="1" ht="12.75">
      <c r="A10" s="97">
        <v>2</v>
      </c>
      <c r="B10" s="62" t="s">
        <v>37</v>
      </c>
      <c r="C10" s="77">
        <v>344</v>
      </c>
      <c r="D10" s="77">
        <v>24</v>
      </c>
      <c r="E10" s="77">
        <v>98.34</v>
      </c>
      <c r="F10" s="44">
        <f t="shared" si="0"/>
        <v>466.34000000000003</v>
      </c>
      <c r="G10" s="75">
        <v>93</v>
      </c>
      <c r="H10" s="121">
        <v>724</v>
      </c>
      <c r="I10" s="33"/>
    </row>
    <row r="11" spans="1:9" s="34" customFormat="1" ht="12.75">
      <c r="A11" s="97">
        <v>3</v>
      </c>
      <c r="B11" s="62" t="s">
        <v>38</v>
      </c>
      <c r="C11" s="77">
        <v>312.6</v>
      </c>
      <c r="D11" s="77">
        <v>24</v>
      </c>
      <c r="E11" s="77">
        <v>90.67</v>
      </c>
      <c r="F11" s="44">
        <f t="shared" si="0"/>
        <v>427.27000000000004</v>
      </c>
      <c r="G11" s="75">
        <v>137</v>
      </c>
      <c r="H11" s="121">
        <v>629</v>
      </c>
      <c r="I11" s="33"/>
    </row>
    <row r="12" spans="1:9" s="34" customFormat="1" ht="12.75">
      <c r="A12" s="97">
        <v>4</v>
      </c>
      <c r="B12" s="62" t="s">
        <v>39</v>
      </c>
      <c r="C12" s="77">
        <v>226</v>
      </c>
      <c r="D12" s="77">
        <v>13</v>
      </c>
      <c r="E12" s="77">
        <v>106.15</v>
      </c>
      <c r="F12" s="44">
        <f t="shared" si="0"/>
        <v>345.15</v>
      </c>
      <c r="G12" s="75">
        <v>122</v>
      </c>
      <c r="H12" s="121">
        <v>606</v>
      </c>
      <c r="I12" s="33"/>
    </row>
    <row r="13" spans="1:9" s="34" customFormat="1" ht="12.75">
      <c r="A13" s="97">
        <v>5</v>
      </c>
      <c r="B13" s="62" t="s">
        <v>40</v>
      </c>
      <c r="C13" s="77">
        <v>449.6</v>
      </c>
      <c r="D13" s="77">
        <v>24</v>
      </c>
      <c r="E13" s="77">
        <v>96.83</v>
      </c>
      <c r="F13" s="44">
        <f t="shared" si="0"/>
        <v>570.4300000000001</v>
      </c>
      <c r="G13" s="75">
        <v>140</v>
      </c>
      <c r="H13" s="121">
        <v>584</v>
      </c>
      <c r="I13" s="33"/>
    </row>
    <row r="14" spans="1:9" s="34" customFormat="1" ht="12.75">
      <c r="A14" s="97">
        <v>6</v>
      </c>
      <c r="B14" s="62" t="s">
        <v>41</v>
      </c>
      <c r="C14" s="77">
        <v>368.8</v>
      </c>
      <c r="D14" s="77">
        <v>12</v>
      </c>
      <c r="E14" s="77">
        <v>65.24</v>
      </c>
      <c r="F14" s="44">
        <f t="shared" si="0"/>
        <v>446.04</v>
      </c>
      <c r="G14" s="75">
        <v>99</v>
      </c>
      <c r="H14" s="121">
        <v>600</v>
      </c>
      <c r="I14" s="33"/>
    </row>
    <row r="15" spans="1:9" s="34" customFormat="1" ht="15.75" customHeight="1">
      <c r="A15" s="97">
        <v>7</v>
      </c>
      <c r="B15" s="62" t="s">
        <v>42</v>
      </c>
      <c r="C15" s="77">
        <v>606.96</v>
      </c>
      <c r="D15" s="77">
        <v>19</v>
      </c>
      <c r="E15" s="77">
        <v>130.34</v>
      </c>
      <c r="F15" s="44">
        <f t="shared" si="0"/>
        <v>756.3000000000001</v>
      </c>
      <c r="G15" s="75">
        <v>141</v>
      </c>
      <c r="H15" s="121">
        <v>1107</v>
      </c>
      <c r="I15" s="33"/>
    </row>
    <row r="16" spans="1:9" s="34" customFormat="1" ht="12.75">
      <c r="A16" s="97">
        <v>8</v>
      </c>
      <c r="B16" s="62" t="s">
        <v>43</v>
      </c>
      <c r="C16" s="77">
        <v>464.8</v>
      </c>
      <c r="D16" s="77">
        <v>16</v>
      </c>
      <c r="E16" s="77">
        <v>77.83</v>
      </c>
      <c r="F16" s="44">
        <f t="shared" si="0"/>
        <v>558.63</v>
      </c>
      <c r="G16" s="75">
        <v>117</v>
      </c>
      <c r="H16" s="121">
        <v>404</v>
      </c>
      <c r="I16" s="33"/>
    </row>
    <row r="17" spans="1:9" ht="15">
      <c r="A17" s="97">
        <v>9</v>
      </c>
      <c r="B17" s="62" t="s">
        <v>16</v>
      </c>
      <c r="C17" s="77">
        <v>431.2</v>
      </c>
      <c r="D17" s="77">
        <v>15</v>
      </c>
      <c r="E17" s="77">
        <v>155</v>
      </c>
      <c r="F17" s="44">
        <f t="shared" si="0"/>
        <v>601.2</v>
      </c>
      <c r="G17" s="75">
        <v>87</v>
      </c>
      <c r="H17" s="121">
        <v>397.5</v>
      </c>
      <c r="I17" s="35"/>
    </row>
    <row r="18" spans="1:9" ht="15">
      <c r="A18" s="97">
        <v>10</v>
      </c>
      <c r="B18" s="62" t="s">
        <v>17</v>
      </c>
      <c r="C18" s="77">
        <v>277.52</v>
      </c>
      <c r="D18" s="77">
        <v>15</v>
      </c>
      <c r="E18" s="77">
        <v>156</v>
      </c>
      <c r="F18" s="44">
        <f t="shared" si="0"/>
        <v>448.52</v>
      </c>
      <c r="G18" s="75">
        <v>106</v>
      </c>
      <c r="H18" s="121">
        <v>416</v>
      </c>
      <c r="I18" s="35"/>
    </row>
    <row r="19" spans="1:9" ht="15">
      <c r="A19" s="97">
        <v>11</v>
      </c>
      <c r="B19" s="62" t="s">
        <v>18</v>
      </c>
      <c r="C19" s="75">
        <v>464.84</v>
      </c>
      <c r="D19" s="75">
        <v>15</v>
      </c>
      <c r="E19" s="75">
        <v>225</v>
      </c>
      <c r="F19" s="44">
        <f t="shared" si="0"/>
        <v>704.8399999999999</v>
      </c>
      <c r="G19" s="75">
        <v>81</v>
      </c>
      <c r="H19" s="121">
        <v>974</v>
      </c>
      <c r="I19" s="35"/>
    </row>
    <row r="20" spans="1:9" ht="20.25" customHeight="1">
      <c r="A20" s="97">
        <v>12</v>
      </c>
      <c r="B20" s="15" t="s">
        <v>19</v>
      </c>
      <c r="C20" s="75">
        <v>654.2</v>
      </c>
      <c r="D20" s="75">
        <v>19</v>
      </c>
      <c r="E20" s="75">
        <v>458</v>
      </c>
      <c r="F20" s="44">
        <f t="shared" si="0"/>
        <v>1131.2</v>
      </c>
      <c r="G20" s="75">
        <v>147</v>
      </c>
      <c r="H20" s="121">
        <v>556</v>
      </c>
      <c r="I20" s="35"/>
    </row>
    <row r="21" spans="1:9" ht="15">
      <c r="A21" s="97">
        <v>13</v>
      </c>
      <c r="B21" s="62" t="s">
        <v>44</v>
      </c>
      <c r="C21" s="75">
        <v>641.08</v>
      </c>
      <c r="D21" s="75">
        <v>24</v>
      </c>
      <c r="E21" s="75">
        <v>143.89</v>
      </c>
      <c r="F21" s="44">
        <f t="shared" si="0"/>
        <v>808.97</v>
      </c>
      <c r="G21" s="75">
        <v>149</v>
      </c>
      <c r="H21" s="121">
        <v>636.5</v>
      </c>
      <c r="I21" s="35"/>
    </row>
    <row r="22" spans="1:9" ht="27.75" customHeight="1">
      <c r="A22" s="97">
        <v>14</v>
      </c>
      <c r="B22" s="15" t="s">
        <v>45</v>
      </c>
      <c r="C22" s="76">
        <v>325.4</v>
      </c>
      <c r="D22" s="76">
        <v>24</v>
      </c>
      <c r="E22" s="76">
        <v>89.59</v>
      </c>
      <c r="F22" s="44">
        <f t="shared" si="0"/>
        <v>438.99</v>
      </c>
      <c r="G22" s="76">
        <v>111</v>
      </c>
      <c r="H22" s="122">
        <v>612</v>
      </c>
      <c r="I22" s="35"/>
    </row>
    <row r="23" spans="1:9" s="29" customFormat="1" ht="13.5" thickBot="1">
      <c r="A23" s="98" t="s">
        <v>31</v>
      </c>
      <c r="B23" s="118" t="s">
        <v>7</v>
      </c>
      <c r="C23" s="123">
        <f aca="true" t="shared" si="1" ref="C23:H23">SUM(C9:C22)</f>
        <v>5738.999999999999</v>
      </c>
      <c r="D23" s="123">
        <f t="shared" si="1"/>
        <v>268</v>
      </c>
      <c r="E23" s="123">
        <f t="shared" si="1"/>
        <v>1982.78</v>
      </c>
      <c r="F23" s="123">
        <f t="shared" si="1"/>
        <v>7989.780000000001</v>
      </c>
      <c r="G23" s="123">
        <f t="shared" si="1"/>
        <v>1655</v>
      </c>
      <c r="H23" s="124">
        <f t="shared" si="1"/>
        <v>8729</v>
      </c>
      <c r="I23" s="42"/>
    </row>
    <row r="24" spans="1:9" s="29" customFormat="1" ht="112.5" customHeight="1" thickBot="1">
      <c r="A24" s="40"/>
      <c r="B24" s="40"/>
      <c r="C24" s="164" t="s">
        <v>57</v>
      </c>
      <c r="D24" s="165"/>
      <c r="E24" s="165"/>
      <c r="F24" s="166"/>
      <c r="G24" s="125" t="s">
        <v>58</v>
      </c>
      <c r="H24" s="126" t="s">
        <v>59</v>
      </c>
      <c r="I24" s="41"/>
    </row>
    <row r="25" spans="1:9" s="29" customFormat="1" ht="72.75" customHeight="1">
      <c r="A25" s="40"/>
      <c r="B25" s="40"/>
      <c r="C25" s="64"/>
      <c r="D25" s="65"/>
      <c r="E25" s="65"/>
      <c r="F25" s="65"/>
      <c r="G25" s="64"/>
      <c r="H25" s="64"/>
      <c r="I25" s="41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9" t="s">
        <v>51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62" t="s">
        <v>33</v>
      </c>
      <c r="B29" s="160" t="s">
        <v>1</v>
      </c>
      <c r="C29" s="156" t="s">
        <v>56</v>
      </c>
      <c r="D29" s="156"/>
      <c r="E29" s="156"/>
      <c r="F29" s="156"/>
      <c r="G29" s="156"/>
      <c r="H29" s="156"/>
      <c r="I29" s="159"/>
    </row>
    <row r="30" spans="1:9" ht="28.5" customHeight="1" thickBot="1">
      <c r="A30" s="163"/>
      <c r="B30" s="161"/>
      <c r="C30" s="145" t="s">
        <v>52</v>
      </c>
      <c r="D30" s="146"/>
      <c r="E30" s="146"/>
      <c r="F30" s="147"/>
      <c r="G30" s="83" t="s">
        <v>53</v>
      </c>
      <c r="H30" s="83" t="s">
        <v>54</v>
      </c>
      <c r="I30" s="84" t="s">
        <v>55</v>
      </c>
    </row>
    <row r="31" spans="1:9" s="34" customFormat="1" ht="15" customHeight="1" thickBot="1">
      <c r="A31" s="79">
        <v>0</v>
      </c>
      <c r="B31" s="80">
        <v>1</v>
      </c>
      <c r="C31" s="148">
        <v>2</v>
      </c>
      <c r="D31" s="149"/>
      <c r="E31" s="149"/>
      <c r="F31" s="150"/>
      <c r="G31" s="81">
        <v>3</v>
      </c>
      <c r="H31" s="81">
        <v>4</v>
      </c>
      <c r="I31" s="82" t="s">
        <v>8</v>
      </c>
    </row>
    <row r="32" spans="1:10" s="34" customFormat="1" ht="15">
      <c r="A32" s="103">
        <v>1</v>
      </c>
      <c r="B32" s="78" t="s">
        <v>36</v>
      </c>
      <c r="C32" s="151">
        <v>32120.33</v>
      </c>
      <c r="D32" s="152"/>
      <c r="E32" s="152"/>
      <c r="F32" s="153"/>
      <c r="G32" s="85">
        <v>28345</v>
      </c>
      <c r="H32" s="85">
        <v>28344.97</v>
      </c>
      <c r="I32" s="94">
        <f>C32+D32+E32+F32+G32+H32</f>
        <v>88810.3</v>
      </c>
      <c r="J32" s="56"/>
    </row>
    <row r="33" spans="1:10" s="34" customFormat="1" ht="15">
      <c r="A33" s="97">
        <v>2</v>
      </c>
      <c r="B33" s="62" t="s">
        <v>37</v>
      </c>
      <c r="C33" s="133">
        <v>31510.57</v>
      </c>
      <c r="D33" s="134"/>
      <c r="E33" s="134"/>
      <c r="F33" s="135"/>
      <c r="G33" s="86">
        <v>40380</v>
      </c>
      <c r="H33" s="86">
        <v>40365.87</v>
      </c>
      <c r="I33" s="96">
        <f>C33+D33+E33+F33+G33+H33</f>
        <v>112256.44</v>
      </c>
      <c r="J33" s="56"/>
    </row>
    <row r="34" spans="1:10" s="34" customFormat="1" ht="15">
      <c r="A34" s="97">
        <v>3</v>
      </c>
      <c r="B34" s="62" t="s">
        <v>38</v>
      </c>
      <c r="C34" s="133">
        <v>40816.19</v>
      </c>
      <c r="D34" s="134"/>
      <c r="E34" s="134"/>
      <c r="F34" s="135"/>
      <c r="G34" s="86">
        <v>37020</v>
      </c>
      <c r="H34" s="86">
        <v>37018.75</v>
      </c>
      <c r="I34" s="96">
        <f>C34+D34+E34+F34+G34+H34</f>
        <v>114854.94</v>
      </c>
      <c r="J34" s="56"/>
    </row>
    <row r="35" spans="1:10" s="34" customFormat="1" ht="15">
      <c r="A35" s="97">
        <v>4</v>
      </c>
      <c r="B35" s="62" t="s">
        <v>39</v>
      </c>
      <c r="C35" s="133">
        <v>34192.18</v>
      </c>
      <c r="D35" s="134"/>
      <c r="E35" s="134"/>
      <c r="F35" s="135"/>
      <c r="G35" s="86">
        <v>33256</v>
      </c>
      <c r="H35" s="86">
        <v>33255.84</v>
      </c>
      <c r="I35" s="96">
        <f>C35+D35+E35+F35+G35+H35</f>
        <v>100704.01999999999</v>
      </c>
      <c r="J35" s="56"/>
    </row>
    <row r="36" spans="1:10" s="34" customFormat="1" ht="12.75">
      <c r="A36" s="97">
        <v>5</v>
      </c>
      <c r="B36" s="62" t="s">
        <v>40</v>
      </c>
      <c r="C36" s="139">
        <v>81136.38</v>
      </c>
      <c r="D36" s="140"/>
      <c r="E36" s="140"/>
      <c r="F36" s="141"/>
      <c r="G36" s="131">
        <v>76800</v>
      </c>
      <c r="H36" s="131">
        <v>76559.45</v>
      </c>
      <c r="I36" s="157">
        <f aca="true" t="shared" si="2" ref="I36:I45">C36+D36+E36+F36+G36+H36</f>
        <v>234495.83000000002</v>
      </c>
      <c r="J36" s="56"/>
    </row>
    <row r="37" spans="1:10" ht="15">
      <c r="A37" s="97">
        <v>6</v>
      </c>
      <c r="B37" s="62" t="s">
        <v>41</v>
      </c>
      <c r="C37" s="142"/>
      <c r="D37" s="143"/>
      <c r="E37" s="143"/>
      <c r="F37" s="144"/>
      <c r="G37" s="132"/>
      <c r="H37" s="132"/>
      <c r="I37" s="158"/>
      <c r="J37" s="56"/>
    </row>
    <row r="38" spans="1:10" ht="18.75" customHeight="1">
      <c r="A38" s="97">
        <v>7</v>
      </c>
      <c r="B38" s="62" t="s">
        <v>42</v>
      </c>
      <c r="C38" s="133">
        <v>51996.04</v>
      </c>
      <c r="D38" s="134"/>
      <c r="E38" s="134"/>
      <c r="F38" s="135"/>
      <c r="G38" s="86">
        <v>62040</v>
      </c>
      <c r="H38" s="86">
        <v>62038.5</v>
      </c>
      <c r="I38" s="96">
        <f t="shared" si="2"/>
        <v>176074.54</v>
      </c>
      <c r="J38" s="56"/>
    </row>
    <row r="39" spans="1:10" ht="15">
      <c r="A39" s="97">
        <v>8</v>
      </c>
      <c r="B39" s="62" t="s">
        <v>43</v>
      </c>
      <c r="C39" s="133">
        <v>39360.37</v>
      </c>
      <c r="D39" s="134"/>
      <c r="E39" s="134"/>
      <c r="F39" s="135"/>
      <c r="G39" s="86">
        <v>36655</v>
      </c>
      <c r="H39" s="86">
        <v>36655.28</v>
      </c>
      <c r="I39" s="96">
        <f t="shared" si="2"/>
        <v>112670.65</v>
      </c>
      <c r="J39" s="56"/>
    </row>
    <row r="40" spans="1:10" ht="15">
      <c r="A40" s="97">
        <v>9</v>
      </c>
      <c r="B40" s="62" t="s">
        <v>16</v>
      </c>
      <c r="C40" s="133">
        <v>39208.66</v>
      </c>
      <c r="D40" s="134"/>
      <c r="E40" s="134"/>
      <c r="F40" s="135"/>
      <c r="G40" s="86">
        <v>34930</v>
      </c>
      <c r="H40" s="86">
        <v>34927.66</v>
      </c>
      <c r="I40" s="96">
        <f t="shared" si="2"/>
        <v>109066.32</v>
      </c>
      <c r="J40" s="56"/>
    </row>
    <row r="41" spans="1:10" ht="15">
      <c r="A41" s="97">
        <v>10</v>
      </c>
      <c r="B41" s="62" t="s">
        <v>17</v>
      </c>
      <c r="C41" s="133">
        <v>33358.23</v>
      </c>
      <c r="D41" s="134"/>
      <c r="E41" s="134"/>
      <c r="F41" s="135"/>
      <c r="G41" s="86">
        <v>32454</v>
      </c>
      <c r="H41" s="86">
        <v>32453.08</v>
      </c>
      <c r="I41" s="96">
        <f t="shared" si="2"/>
        <v>98265.31000000001</v>
      </c>
      <c r="J41" s="56"/>
    </row>
    <row r="42" spans="1:10" ht="15">
      <c r="A42" s="97">
        <v>11</v>
      </c>
      <c r="B42" s="62" t="s">
        <v>18</v>
      </c>
      <c r="C42" s="133">
        <v>40478.4</v>
      </c>
      <c r="D42" s="134"/>
      <c r="E42" s="134"/>
      <c r="F42" s="135"/>
      <c r="G42" s="86">
        <v>53677</v>
      </c>
      <c r="H42" s="86">
        <v>53677.59</v>
      </c>
      <c r="I42" s="96">
        <f t="shared" si="2"/>
        <v>147832.99</v>
      </c>
      <c r="J42" s="56"/>
    </row>
    <row r="43" spans="1:10" ht="18.75" customHeight="1">
      <c r="A43" s="97">
        <v>12</v>
      </c>
      <c r="B43" s="15" t="s">
        <v>19</v>
      </c>
      <c r="C43" s="133">
        <v>53174.99</v>
      </c>
      <c r="D43" s="134"/>
      <c r="E43" s="134"/>
      <c r="F43" s="135"/>
      <c r="G43" s="86">
        <v>68984</v>
      </c>
      <c r="H43" s="86">
        <v>68984.6</v>
      </c>
      <c r="I43" s="96">
        <f t="shared" si="2"/>
        <v>191143.59</v>
      </c>
      <c r="J43" s="56"/>
    </row>
    <row r="44" spans="1:10" ht="19.5" customHeight="1">
      <c r="A44" s="97">
        <v>13</v>
      </c>
      <c r="B44" s="62" t="s">
        <v>44</v>
      </c>
      <c r="C44" s="133">
        <v>58623.05</v>
      </c>
      <c r="D44" s="134"/>
      <c r="E44" s="134"/>
      <c r="F44" s="135"/>
      <c r="G44" s="86">
        <v>50855</v>
      </c>
      <c r="H44" s="86">
        <v>50853.88</v>
      </c>
      <c r="I44" s="96">
        <f t="shared" si="2"/>
        <v>160331.93</v>
      </c>
      <c r="J44" s="56"/>
    </row>
    <row r="45" spans="1:10" ht="31.5" customHeight="1">
      <c r="A45" s="97">
        <v>14</v>
      </c>
      <c r="B45" s="15" t="s">
        <v>45</v>
      </c>
      <c r="C45" s="133">
        <v>44265.81</v>
      </c>
      <c r="D45" s="134"/>
      <c r="E45" s="134"/>
      <c r="F45" s="135"/>
      <c r="G45" s="86">
        <v>32100</v>
      </c>
      <c r="H45" s="86">
        <v>32029.45</v>
      </c>
      <c r="I45" s="96">
        <f t="shared" si="2"/>
        <v>108395.26</v>
      </c>
      <c r="J45" s="56"/>
    </row>
    <row r="46" spans="1:9" s="29" customFormat="1" ht="24" customHeight="1" thickBot="1">
      <c r="A46" s="98" t="s">
        <v>31</v>
      </c>
      <c r="B46" s="118" t="s">
        <v>7</v>
      </c>
      <c r="C46" s="136">
        <f aca="true" t="shared" si="3" ref="C46:I46">SUM(C32:C45)</f>
        <v>580241.2</v>
      </c>
      <c r="D46" s="137"/>
      <c r="E46" s="137"/>
      <c r="F46" s="138"/>
      <c r="G46" s="119">
        <f t="shared" si="3"/>
        <v>587496</v>
      </c>
      <c r="H46" s="119">
        <f t="shared" si="3"/>
        <v>587164.92</v>
      </c>
      <c r="I46" s="120">
        <f t="shared" si="3"/>
        <v>1754902.12</v>
      </c>
    </row>
    <row r="47" ht="15">
      <c r="I47" s="4"/>
    </row>
  </sheetData>
  <sheetProtection/>
  <mergeCells count="28">
    <mergeCell ref="A3:H3"/>
    <mergeCell ref="A4:H4"/>
    <mergeCell ref="A5:B5"/>
    <mergeCell ref="C6:F6"/>
    <mergeCell ref="I36:I37"/>
    <mergeCell ref="C29:I29"/>
    <mergeCell ref="B29:B30"/>
    <mergeCell ref="A29:A30"/>
    <mergeCell ref="G6:H6"/>
    <mergeCell ref="C24:F24"/>
    <mergeCell ref="C30:F30"/>
    <mergeCell ref="C31:F31"/>
    <mergeCell ref="C32:F32"/>
    <mergeCell ref="C33:F33"/>
    <mergeCell ref="C34:F34"/>
    <mergeCell ref="C35:F35"/>
    <mergeCell ref="C46:F46"/>
    <mergeCell ref="C36:F37"/>
    <mergeCell ref="C38:F38"/>
    <mergeCell ref="C39:F39"/>
    <mergeCell ref="C40:F40"/>
    <mergeCell ref="C41:F41"/>
    <mergeCell ref="G36:G37"/>
    <mergeCell ref="H36:H37"/>
    <mergeCell ref="C42:F42"/>
    <mergeCell ref="C43:F43"/>
    <mergeCell ref="C44:F44"/>
    <mergeCell ref="C45:F45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H60" sqref="H60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5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77" t="s">
        <v>50</v>
      </c>
      <c r="B4" s="177"/>
      <c r="C4" s="177"/>
      <c r="D4" s="177"/>
      <c r="E4" s="177"/>
      <c r="F4" s="177"/>
      <c r="G4" s="177"/>
      <c r="H4" s="177"/>
    </row>
    <row r="5" ht="10.5" customHeight="1" thickBot="1"/>
    <row r="6" spans="1:11" s="27" customFormat="1" ht="27" customHeight="1">
      <c r="A6" s="104" t="s">
        <v>33</v>
      </c>
      <c r="B6" s="105" t="s">
        <v>1</v>
      </c>
      <c r="C6" s="156" t="s">
        <v>2</v>
      </c>
      <c r="D6" s="156"/>
      <c r="E6" s="156"/>
      <c r="F6" s="156"/>
      <c r="G6" s="159" t="s">
        <v>3</v>
      </c>
      <c r="H6" s="182"/>
      <c r="I6" s="26"/>
      <c r="J6" s="26"/>
      <c r="K6" s="26"/>
    </row>
    <row r="7" spans="1:11" s="27" customFormat="1" ht="30.75" customHeight="1">
      <c r="A7" s="106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81"/>
      <c r="H7" s="182"/>
      <c r="I7" s="26"/>
      <c r="J7" s="26"/>
      <c r="K7" s="26"/>
    </row>
    <row r="8" spans="1:11" s="29" customFormat="1" ht="12.75">
      <c r="A8" s="95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08">
        <v>6</v>
      </c>
      <c r="H8" s="42"/>
      <c r="I8" s="28"/>
      <c r="J8" s="28"/>
      <c r="K8" s="28"/>
    </row>
    <row r="9" spans="1:11" s="29" customFormat="1" ht="25.5" customHeight="1">
      <c r="A9" s="95">
        <v>1</v>
      </c>
      <c r="B9" s="49" t="s">
        <v>16</v>
      </c>
      <c r="C9" s="47">
        <v>295.9</v>
      </c>
      <c r="D9" s="47">
        <v>12</v>
      </c>
      <c r="E9" s="47">
        <v>48</v>
      </c>
      <c r="F9" s="210">
        <f aca="true" t="shared" si="0" ref="F9:F22">C9+D9+E9</f>
        <v>355.9</v>
      </c>
      <c r="G9" s="109">
        <v>0</v>
      </c>
      <c r="H9" s="42"/>
      <c r="I9" s="28"/>
      <c r="J9" s="28"/>
      <c r="K9" s="28"/>
    </row>
    <row r="10" spans="1:11" s="29" customFormat="1" ht="21" customHeight="1">
      <c r="A10" s="95">
        <v>2</v>
      </c>
      <c r="B10" s="49" t="s">
        <v>17</v>
      </c>
      <c r="C10" s="47">
        <v>25.5</v>
      </c>
      <c r="D10" s="47">
        <v>2</v>
      </c>
      <c r="E10" s="47">
        <v>67</v>
      </c>
      <c r="F10" s="210">
        <f t="shared" si="0"/>
        <v>94.5</v>
      </c>
      <c r="G10" s="109">
        <v>0</v>
      </c>
      <c r="H10" s="42"/>
      <c r="I10" s="28"/>
      <c r="J10" s="28"/>
      <c r="K10" s="28"/>
    </row>
    <row r="11" spans="1:11" s="29" customFormat="1" ht="21.75" customHeight="1">
      <c r="A11" s="95">
        <v>3</v>
      </c>
      <c r="B11" s="49" t="s">
        <v>18</v>
      </c>
      <c r="C11" s="47">
        <v>274.5</v>
      </c>
      <c r="D11" s="47">
        <v>20</v>
      </c>
      <c r="E11" s="47">
        <v>78</v>
      </c>
      <c r="F11" s="210">
        <f t="shared" si="0"/>
        <v>372.5</v>
      </c>
      <c r="G11" s="109">
        <v>0</v>
      </c>
      <c r="H11" s="42"/>
      <c r="I11" s="28"/>
      <c r="J11" s="28"/>
      <c r="K11" s="28"/>
    </row>
    <row r="12" spans="1:11" s="29" customFormat="1" ht="21.75" customHeight="1">
      <c r="A12" s="95">
        <v>4</v>
      </c>
      <c r="B12" s="49" t="s">
        <v>32</v>
      </c>
      <c r="C12" s="70">
        <v>254.4</v>
      </c>
      <c r="D12" s="70">
        <v>2</v>
      </c>
      <c r="E12" s="70">
        <v>40</v>
      </c>
      <c r="F12" s="210">
        <f t="shared" si="0"/>
        <v>296.4</v>
      </c>
      <c r="G12" s="108"/>
      <c r="H12" s="42"/>
      <c r="I12" s="28"/>
      <c r="J12" s="28"/>
      <c r="K12" s="28"/>
    </row>
    <row r="13" spans="1:11" s="29" customFormat="1" ht="26.25" customHeight="1">
      <c r="A13" s="95">
        <v>5</v>
      </c>
      <c r="B13" s="49" t="s">
        <v>19</v>
      </c>
      <c r="C13" s="47">
        <v>845.1</v>
      </c>
      <c r="D13" s="47">
        <v>30</v>
      </c>
      <c r="E13" s="47">
        <v>317</v>
      </c>
      <c r="F13" s="210">
        <f t="shared" si="0"/>
        <v>1192.1</v>
      </c>
      <c r="G13" s="109">
        <v>0</v>
      </c>
      <c r="H13" s="42"/>
      <c r="I13" s="28"/>
      <c r="J13" s="28"/>
      <c r="K13" s="28"/>
    </row>
    <row r="14" spans="1:11" s="29" customFormat="1" ht="22.5" customHeight="1">
      <c r="A14" s="97">
        <v>6</v>
      </c>
      <c r="B14" s="15" t="s">
        <v>24</v>
      </c>
      <c r="C14" s="48">
        <v>68.25</v>
      </c>
      <c r="D14" s="48">
        <v>17</v>
      </c>
      <c r="E14" s="48">
        <v>82</v>
      </c>
      <c r="F14" s="210">
        <f t="shared" si="0"/>
        <v>167.25</v>
      </c>
      <c r="G14" s="110">
        <v>0</v>
      </c>
      <c r="H14" s="42"/>
      <c r="I14" s="28"/>
      <c r="J14" s="28"/>
      <c r="K14" s="28"/>
    </row>
    <row r="15" spans="1:11" s="29" customFormat="1" ht="12.75">
      <c r="A15" s="97">
        <v>7</v>
      </c>
      <c r="B15" s="15" t="s">
        <v>30</v>
      </c>
      <c r="C15" s="48">
        <v>330</v>
      </c>
      <c r="D15" s="48">
        <v>30</v>
      </c>
      <c r="E15" s="48">
        <v>50</v>
      </c>
      <c r="F15" s="210">
        <f t="shared" si="0"/>
        <v>410</v>
      </c>
      <c r="G15" s="110"/>
      <c r="H15" s="42"/>
      <c r="I15" s="28"/>
      <c r="J15" s="28"/>
      <c r="K15" s="28"/>
    </row>
    <row r="16" spans="1:11" s="29" customFormat="1" ht="25.5" customHeight="1">
      <c r="A16" s="95">
        <v>8</v>
      </c>
      <c r="B16" s="49" t="s">
        <v>20</v>
      </c>
      <c r="C16" s="71">
        <v>0</v>
      </c>
      <c r="D16" s="71">
        <v>0</v>
      </c>
      <c r="E16" s="71">
        <v>0</v>
      </c>
      <c r="F16" s="211">
        <f t="shared" si="0"/>
        <v>0</v>
      </c>
      <c r="G16" s="109">
        <v>0</v>
      </c>
      <c r="H16" s="42"/>
      <c r="I16" s="28"/>
      <c r="J16" s="28"/>
      <c r="K16" s="28"/>
    </row>
    <row r="17" spans="1:11" s="29" customFormat="1" ht="22.5" customHeight="1">
      <c r="A17" s="95">
        <v>9</v>
      </c>
      <c r="B17" s="49" t="s">
        <v>21</v>
      </c>
      <c r="C17" s="71">
        <v>14.94</v>
      </c>
      <c r="D17" s="71">
        <v>0</v>
      </c>
      <c r="E17" s="71">
        <v>14.11</v>
      </c>
      <c r="F17" s="211">
        <f>C17+D17+E17</f>
        <v>29.049999999999997</v>
      </c>
      <c r="G17" s="109">
        <v>0</v>
      </c>
      <c r="H17" s="42"/>
      <c r="I17" s="28"/>
      <c r="J17" s="28"/>
      <c r="K17" s="28"/>
    </row>
    <row r="18" spans="1:11" s="29" customFormat="1" ht="21.75" customHeight="1">
      <c r="A18" s="95">
        <v>10</v>
      </c>
      <c r="B18" s="49" t="s">
        <v>28</v>
      </c>
      <c r="C18" s="71">
        <v>4</v>
      </c>
      <c r="D18" s="71">
        <v>0</v>
      </c>
      <c r="E18" s="71">
        <v>4.4</v>
      </c>
      <c r="F18" s="211">
        <f t="shared" si="0"/>
        <v>8.4</v>
      </c>
      <c r="G18" s="109"/>
      <c r="H18" s="42"/>
      <c r="I18" s="28"/>
      <c r="J18" s="28"/>
      <c r="K18" s="28"/>
    </row>
    <row r="19" spans="1:11" s="29" customFormat="1" ht="28.5" customHeight="1">
      <c r="A19" s="95">
        <v>11</v>
      </c>
      <c r="B19" s="49" t="s">
        <v>22</v>
      </c>
      <c r="C19" s="47">
        <v>6.77</v>
      </c>
      <c r="D19" s="71">
        <v>12</v>
      </c>
      <c r="E19" s="47">
        <v>5.01</v>
      </c>
      <c r="F19" s="210">
        <f t="shared" si="0"/>
        <v>23.78</v>
      </c>
      <c r="G19" s="109">
        <v>0</v>
      </c>
      <c r="H19" s="42"/>
      <c r="I19" s="28"/>
      <c r="J19" s="28"/>
      <c r="K19" s="28"/>
    </row>
    <row r="20" spans="1:11" s="29" customFormat="1" ht="21" customHeight="1">
      <c r="A20" s="97">
        <v>12</v>
      </c>
      <c r="B20" s="15" t="s">
        <v>25</v>
      </c>
      <c r="C20" s="48">
        <v>4.26</v>
      </c>
      <c r="D20" s="72">
        <v>2</v>
      </c>
      <c r="E20" s="48">
        <v>3.68</v>
      </c>
      <c r="F20" s="210">
        <f t="shared" si="0"/>
        <v>9.94</v>
      </c>
      <c r="G20" s="110">
        <v>0</v>
      </c>
      <c r="H20" s="42"/>
      <c r="I20" s="28"/>
      <c r="J20" s="28"/>
      <c r="K20" s="28"/>
    </row>
    <row r="21" spans="1:11" ht="15">
      <c r="A21" s="97">
        <v>13</v>
      </c>
      <c r="B21" s="15" t="s">
        <v>23</v>
      </c>
      <c r="C21" s="72">
        <v>0</v>
      </c>
      <c r="D21" s="72">
        <v>0</v>
      </c>
      <c r="E21" s="72">
        <v>0</v>
      </c>
      <c r="F21" s="211">
        <f t="shared" si="0"/>
        <v>0</v>
      </c>
      <c r="G21" s="110">
        <v>0</v>
      </c>
      <c r="H21" s="183"/>
      <c r="I21" s="4"/>
      <c r="J21" s="4"/>
      <c r="K21" s="4"/>
    </row>
    <row r="22" spans="1:11" ht="27" customHeight="1">
      <c r="A22" s="97">
        <v>14</v>
      </c>
      <c r="B22" s="49" t="s">
        <v>29</v>
      </c>
      <c r="C22" s="72">
        <v>8.42</v>
      </c>
      <c r="D22" s="72">
        <v>0</v>
      </c>
      <c r="E22" s="72">
        <v>4.95</v>
      </c>
      <c r="F22" s="211">
        <f t="shared" si="0"/>
        <v>13.370000000000001</v>
      </c>
      <c r="G22" s="110">
        <v>0</v>
      </c>
      <c r="H22" s="183"/>
      <c r="I22" s="4"/>
      <c r="J22" s="4"/>
      <c r="K22" s="4"/>
    </row>
    <row r="23" spans="1:11" ht="18.75" customHeight="1" thickBot="1">
      <c r="A23" s="111" t="s">
        <v>31</v>
      </c>
      <c r="B23" s="112" t="s">
        <v>7</v>
      </c>
      <c r="C23" s="113">
        <f>SUM(C9:C22)</f>
        <v>2132.0400000000004</v>
      </c>
      <c r="D23" s="113">
        <f>SUM(D9:D22)</f>
        <v>127</v>
      </c>
      <c r="E23" s="113">
        <f>SUM(E9:E22)</f>
        <v>714.15</v>
      </c>
      <c r="F23" s="113">
        <f>SUM(F9:F22)</f>
        <v>2973.19</v>
      </c>
      <c r="G23" s="114">
        <f>SUM(G9:G22)</f>
        <v>0</v>
      </c>
      <c r="H23" s="67"/>
      <c r="I23" s="4"/>
      <c r="J23" s="4"/>
      <c r="K23" s="4"/>
    </row>
    <row r="24" spans="1:8" s="4" customFormat="1" ht="31.5" customHeight="1" thickBot="1">
      <c r="A24" s="60"/>
      <c r="B24" s="61"/>
      <c r="C24" s="178" t="s">
        <v>63</v>
      </c>
      <c r="D24" s="179"/>
      <c r="E24" s="179"/>
      <c r="F24" s="180"/>
      <c r="G24" s="115" t="s">
        <v>34</v>
      </c>
      <c r="H24" s="45"/>
    </row>
    <row r="25" spans="1:8" s="4" customFormat="1" ht="16.5" customHeight="1" thickBot="1">
      <c r="A25" s="51"/>
      <c r="B25" s="52"/>
      <c r="C25" s="53"/>
      <c r="D25" s="53"/>
      <c r="E25" s="53"/>
      <c r="F25" s="54"/>
      <c r="G25" s="53"/>
      <c r="H25" s="45"/>
    </row>
    <row r="26" spans="1:8" s="4" customFormat="1" ht="29.25" customHeight="1">
      <c r="A26" s="104" t="s">
        <v>0</v>
      </c>
      <c r="B26" s="105" t="s">
        <v>1</v>
      </c>
      <c r="C26" s="156" t="s">
        <v>2</v>
      </c>
      <c r="D26" s="156"/>
      <c r="E26" s="156"/>
      <c r="F26" s="156"/>
      <c r="G26" s="159" t="s">
        <v>3</v>
      </c>
      <c r="H26" s="45"/>
    </row>
    <row r="27" spans="1:8" s="4" customFormat="1" ht="30.75" customHeight="1">
      <c r="A27" s="106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81"/>
      <c r="H27" s="45"/>
    </row>
    <row r="28" spans="1:8" s="4" customFormat="1" ht="15">
      <c r="A28" s="95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108">
        <v>6</v>
      </c>
      <c r="H28" s="45"/>
    </row>
    <row r="29" spans="1:11" ht="30" customHeight="1">
      <c r="A29" s="97">
        <v>15</v>
      </c>
      <c r="B29" s="15" t="s">
        <v>26</v>
      </c>
      <c r="C29" s="48">
        <v>133.5</v>
      </c>
      <c r="D29" s="48">
        <v>30</v>
      </c>
      <c r="E29" s="48">
        <v>122.29</v>
      </c>
      <c r="F29" s="210">
        <f>C29+D29+E29</f>
        <v>285.79</v>
      </c>
      <c r="G29" s="110">
        <v>30</v>
      </c>
      <c r="H29" s="45"/>
      <c r="I29" s="4"/>
      <c r="J29" s="4"/>
      <c r="K29" s="4"/>
    </row>
    <row r="30" spans="1:11" ht="30" customHeight="1">
      <c r="A30" s="97">
        <v>16</v>
      </c>
      <c r="B30" s="15" t="s">
        <v>27</v>
      </c>
      <c r="C30" s="72">
        <v>140</v>
      </c>
      <c r="D30" s="72">
        <v>0</v>
      </c>
      <c r="E30" s="72">
        <v>117.33</v>
      </c>
      <c r="F30" s="211">
        <f>C30+D30+E30</f>
        <v>257.33</v>
      </c>
      <c r="G30" s="212">
        <v>0</v>
      </c>
      <c r="H30" s="45"/>
      <c r="I30" s="4"/>
      <c r="J30" s="4"/>
      <c r="K30" s="4"/>
    </row>
    <row r="31" spans="1:11" s="29" customFormat="1" ht="13.5" thickBot="1">
      <c r="A31" s="98" t="s">
        <v>31</v>
      </c>
      <c r="B31" s="99" t="s">
        <v>7</v>
      </c>
      <c r="C31" s="116">
        <f>SUM(C29:C30)</f>
        <v>273.5</v>
      </c>
      <c r="D31" s="116">
        <f>SUM(D29:D30)</f>
        <v>30</v>
      </c>
      <c r="E31" s="116">
        <f>SUM(E29:E30)</f>
        <v>239.62</v>
      </c>
      <c r="F31" s="116">
        <f>SUM(F29:F30)</f>
        <v>543.12</v>
      </c>
      <c r="G31" s="117">
        <f>SUM(G29:G30)</f>
        <v>30</v>
      </c>
      <c r="H31" s="42"/>
      <c r="I31" s="28"/>
      <c r="J31" s="28"/>
      <c r="K31" s="28"/>
    </row>
    <row r="32" spans="1:7" ht="45" customHeight="1" thickBot="1">
      <c r="A32" s="60"/>
      <c r="B32" s="61"/>
      <c r="C32" s="178" t="s">
        <v>65</v>
      </c>
      <c r="D32" s="179"/>
      <c r="E32" s="179"/>
      <c r="F32" s="180"/>
      <c r="G32" s="115" t="s">
        <v>64</v>
      </c>
    </row>
    <row r="34" ht="13.5" customHeight="1"/>
    <row r="35" spans="1:9" s="43" customFormat="1" ht="15.75">
      <c r="A35" s="69" t="s">
        <v>66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 customHeight="1">
      <c r="A37" s="162" t="s">
        <v>33</v>
      </c>
      <c r="B37" s="160" t="s">
        <v>1</v>
      </c>
      <c r="C37" s="156" t="s">
        <v>56</v>
      </c>
      <c r="D37" s="156"/>
      <c r="E37" s="156"/>
      <c r="F37" s="156"/>
      <c r="G37" s="156"/>
      <c r="H37" s="156"/>
      <c r="I37" s="159"/>
    </row>
    <row r="38" spans="1:10" ht="30" customHeight="1" thickBot="1">
      <c r="A38" s="163"/>
      <c r="B38" s="161"/>
      <c r="C38" s="145" t="s">
        <v>52</v>
      </c>
      <c r="D38" s="146"/>
      <c r="E38" s="146"/>
      <c r="F38" s="147"/>
      <c r="G38" s="83" t="s">
        <v>53</v>
      </c>
      <c r="H38" s="83" t="s">
        <v>54</v>
      </c>
      <c r="I38" s="84" t="s">
        <v>55</v>
      </c>
      <c r="J38" s="31"/>
    </row>
    <row r="39" spans="1:10" ht="17.25" customHeight="1" thickBot="1">
      <c r="A39" s="79">
        <v>0</v>
      </c>
      <c r="B39" s="80">
        <v>1</v>
      </c>
      <c r="C39" s="148">
        <v>2</v>
      </c>
      <c r="D39" s="149"/>
      <c r="E39" s="149"/>
      <c r="F39" s="150"/>
      <c r="G39" s="88">
        <v>3</v>
      </c>
      <c r="H39" s="88">
        <v>4</v>
      </c>
      <c r="I39" s="82" t="s">
        <v>8</v>
      </c>
      <c r="J39" s="32"/>
    </row>
    <row r="40" spans="1:10" s="34" customFormat="1" ht="20.25" customHeight="1">
      <c r="A40" s="93">
        <v>1</v>
      </c>
      <c r="B40" s="87" t="s">
        <v>16</v>
      </c>
      <c r="C40" s="167">
        <v>36430.51</v>
      </c>
      <c r="D40" s="168"/>
      <c r="E40" s="168"/>
      <c r="F40" s="169"/>
      <c r="G40" s="92">
        <v>24300</v>
      </c>
      <c r="H40" s="85">
        <v>24306.05</v>
      </c>
      <c r="I40" s="94">
        <f>H40+D40+C40+E40+F40+G40</f>
        <v>85036.56</v>
      </c>
      <c r="J40" s="57"/>
    </row>
    <row r="41" spans="1:10" s="34" customFormat="1" ht="18" customHeight="1">
      <c r="A41" s="95">
        <v>2</v>
      </c>
      <c r="B41" s="49" t="s">
        <v>17</v>
      </c>
      <c r="C41" s="174">
        <v>8676.91</v>
      </c>
      <c r="D41" s="175"/>
      <c r="E41" s="175"/>
      <c r="F41" s="176"/>
      <c r="G41" s="91">
        <v>7000</v>
      </c>
      <c r="H41" s="86">
        <v>6902.34</v>
      </c>
      <c r="I41" s="96">
        <f>H41+D41+E41+F41+G41+C41</f>
        <v>22579.25</v>
      </c>
      <c r="J41" s="57"/>
    </row>
    <row r="42" spans="1:10" s="34" customFormat="1" ht="18" customHeight="1">
      <c r="A42" s="95">
        <v>3</v>
      </c>
      <c r="B42" s="49" t="s">
        <v>18</v>
      </c>
      <c r="C42" s="174">
        <v>31898.33</v>
      </c>
      <c r="D42" s="175"/>
      <c r="E42" s="175"/>
      <c r="F42" s="176"/>
      <c r="G42" s="91">
        <v>28550</v>
      </c>
      <c r="H42" s="86">
        <v>28554.53</v>
      </c>
      <c r="I42" s="96">
        <f aca="true" t="shared" si="1" ref="I42:I53">H42+D42+E42+F42+G42+C42</f>
        <v>89002.86</v>
      </c>
      <c r="J42" s="57"/>
    </row>
    <row r="43" spans="1:10" s="34" customFormat="1" ht="23.25" customHeight="1">
      <c r="A43" s="95">
        <v>4</v>
      </c>
      <c r="B43" s="49" t="s">
        <v>32</v>
      </c>
      <c r="C43" s="174">
        <v>25855.68</v>
      </c>
      <c r="D43" s="175"/>
      <c r="E43" s="175"/>
      <c r="F43" s="176"/>
      <c r="G43" s="91">
        <v>22480</v>
      </c>
      <c r="H43" s="86">
        <v>22484.31</v>
      </c>
      <c r="I43" s="96">
        <f t="shared" si="1"/>
        <v>70819.98999999999</v>
      </c>
      <c r="J43" s="57"/>
    </row>
    <row r="44" spans="1:10" s="34" customFormat="1" ht="28.5" customHeight="1">
      <c r="A44" s="95">
        <v>5</v>
      </c>
      <c r="B44" s="49" t="s">
        <v>19</v>
      </c>
      <c r="C44" s="174">
        <v>93289.57</v>
      </c>
      <c r="D44" s="175"/>
      <c r="E44" s="175"/>
      <c r="F44" s="176"/>
      <c r="G44" s="91">
        <v>95770</v>
      </c>
      <c r="H44" s="86">
        <v>95773.47</v>
      </c>
      <c r="I44" s="96">
        <f t="shared" si="1"/>
        <v>284833.04000000004</v>
      </c>
      <c r="J44" s="57"/>
    </row>
    <row r="45" spans="1:10" s="34" customFormat="1" ht="23.25" customHeight="1">
      <c r="A45" s="97">
        <v>6</v>
      </c>
      <c r="B45" s="15" t="s">
        <v>24</v>
      </c>
      <c r="C45" s="174">
        <v>8496.63</v>
      </c>
      <c r="D45" s="175"/>
      <c r="E45" s="175"/>
      <c r="F45" s="176"/>
      <c r="G45" s="91">
        <v>15734</v>
      </c>
      <c r="H45" s="91">
        <v>15731.05</v>
      </c>
      <c r="I45" s="96">
        <f t="shared" si="1"/>
        <v>39961.68</v>
      </c>
      <c r="J45" s="57"/>
    </row>
    <row r="46" spans="1:10" s="34" customFormat="1" ht="20.25" customHeight="1">
      <c r="A46" s="97">
        <v>7</v>
      </c>
      <c r="B46" s="15" t="s">
        <v>30</v>
      </c>
      <c r="C46" s="174">
        <v>28530.41</v>
      </c>
      <c r="D46" s="175"/>
      <c r="E46" s="175"/>
      <c r="F46" s="176"/>
      <c r="G46" s="91">
        <v>34700</v>
      </c>
      <c r="H46" s="91">
        <v>34732.47</v>
      </c>
      <c r="I46" s="96">
        <f t="shared" si="1"/>
        <v>97962.88</v>
      </c>
      <c r="J46" s="57"/>
    </row>
    <row r="47" spans="1:10" s="34" customFormat="1" ht="22.5" customHeight="1">
      <c r="A47" s="95">
        <v>8</v>
      </c>
      <c r="B47" s="73" t="s">
        <v>20</v>
      </c>
      <c r="C47" s="174">
        <v>398.24</v>
      </c>
      <c r="D47" s="175"/>
      <c r="E47" s="175"/>
      <c r="F47" s="176"/>
      <c r="G47" s="91">
        <v>0</v>
      </c>
      <c r="H47" s="89">
        <v>0</v>
      </c>
      <c r="I47" s="96">
        <f t="shared" si="1"/>
        <v>398.24</v>
      </c>
      <c r="J47" s="57"/>
    </row>
    <row r="48" spans="1:10" ht="24" customHeight="1">
      <c r="A48" s="95">
        <v>9</v>
      </c>
      <c r="B48" s="49" t="s">
        <v>21</v>
      </c>
      <c r="C48" s="174">
        <v>0</v>
      </c>
      <c r="D48" s="175"/>
      <c r="E48" s="175"/>
      <c r="F48" s="176"/>
      <c r="G48" s="91">
        <v>3480</v>
      </c>
      <c r="H48" s="89">
        <v>3461.02</v>
      </c>
      <c r="I48" s="96">
        <f t="shared" si="1"/>
        <v>6941.02</v>
      </c>
      <c r="J48" s="57"/>
    </row>
    <row r="49" spans="1:10" ht="24.75" customHeight="1">
      <c r="A49" s="95">
        <v>10</v>
      </c>
      <c r="B49" s="49" t="s">
        <v>28</v>
      </c>
      <c r="C49" s="174">
        <v>0</v>
      </c>
      <c r="D49" s="175"/>
      <c r="E49" s="175"/>
      <c r="F49" s="176"/>
      <c r="G49" s="91">
        <v>1020</v>
      </c>
      <c r="H49" s="89">
        <v>987.05</v>
      </c>
      <c r="I49" s="96">
        <f t="shared" si="1"/>
        <v>2007.05</v>
      </c>
      <c r="J49" s="57"/>
    </row>
    <row r="50" spans="1:10" ht="25.5">
      <c r="A50" s="95">
        <v>11</v>
      </c>
      <c r="B50" s="49" t="s">
        <v>22</v>
      </c>
      <c r="C50" s="174">
        <v>933.93</v>
      </c>
      <c r="D50" s="175"/>
      <c r="E50" s="175"/>
      <c r="F50" s="176"/>
      <c r="G50" s="91">
        <v>2380</v>
      </c>
      <c r="H50" s="89">
        <v>2367.91</v>
      </c>
      <c r="I50" s="96">
        <f t="shared" si="1"/>
        <v>5681.84</v>
      </c>
      <c r="J50" s="57"/>
    </row>
    <row r="51" spans="1:10" ht="26.25" customHeight="1">
      <c r="A51" s="97">
        <v>12</v>
      </c>
      <c r="B51" s="15" t="s">
        <v>25</v>
      </c>
      <c r="C51" s="174">
        <v>554.26</v>
      </c>
      <c r="D51" s="175"/>
      <c r="E51" s="175"/>
      <c r="F51" s="176"/>
      <c r="G51" s="91">
        <v>960</v>
      </c>
      <c r="H51" s="89">
        <v>860.75</v>
      </c>
      <c r="I51" s="96">
        <f t="shared" si="1"/>
        <v>2375.01</v>
      </c>
      <c r="J51" s="57"/>
    </row>
    <row r="52" spans="1:10" ht="21" customHeight="1">
      <c r="A52" s="97">
        <v>13</v>
      </c>
      <c r="B52" s="15" t="s">
        <v>23</v>
      </c>
      <c r="C52" s="174">
        <v>1597.41</v>
      </c>
      <c r="D52" s="175"/>
      <c r="E52" s="175"/>
      <c r="F52" s="176"/>
      <c r="G52" s="91">
        <v>0</v>
      </c>
      <c r="H52" s="89">
        <v>0</v>
      </c>
      <c r="I52" s="96">
        <f t="shared" si="1"/>
        <v>1597.41</v>
      </c>
      <c r="J52" s="57"/>
    </row>
    <row r="53" spans="1:10" ht="32.25" customHeight="1">
      <c r="A53" s="97">
        <v>14</v>
      </c>
      <c r="B53" s="49" t="s">
        <v>29</v>
      </c>
      <c r="C53" s="174">
        <v>933.92</v>
      </c>
      <c r="D53" s="175"/>
      <c r="E53" s="175"/>
      <c r="F53" s="176"/>
      <c r="G53" s="91">
        <v>1180</v>
      </c>
      <c r="H53" s="89">
        <v>1080.63</v>
      </c>
      <c r="I53" s="96">
        <f t="shared" si="1"/>
        <v>3194.55</v>
      </c>
      <c r="J53" s="57"/>
    </row>
    <row r="54" spans="1:10" ht="15.75" thickBot="1">
      <c r="A54" s="98" t="s">
        <v>9</v>
      </c>
      <c r="B54" s="99" t="s">
        <v>7</v>
      </c>
      <c r="C54" s="173">
        <f>SUM(C40:C53)</f>
        <v>237595.80000000002</v>
      </c>
      <c r="D54" s="137"/>
      <c r="E54" s="137"/>
      <c r="F54" s="138"/>
      <c r="G54" s="100">
        <f>SUM(G40:G53)</f>
        <v>237554</v>
      </c>
      <c r="H54" s="100">
        <f>SUM(H40:H53)</f>
        <v>237241.58</v>
      </c>
      <c r="I54" s="101">
        <f>SUM(I40:I53)</f>
        <v>712391.3800000001</v>
      </c>
      <c r="J54" s="36"/>
    </row>
    <row r="55" spans="1:10" ht="15.75" thickBot="1">
      <c r="A55" s="51"/>
      <c r="B55" s="52"/>
      <c r="C55" s="53"/>
      <c r="D55" s="53"/>
      <c r="E55" s="53"/>
      <c r="F55" s="53"/>
      <c r="G55" s="53"/>
      <c r="H55" s="53"/>
      <c r="I55" s="55"/>
      <c r="J55" s="36"/>
    </row>
    <row r="56" spans="1:10" ht="15" customHeight="1">
      <c r="A56" s="162" t="s">
        <v>0</v>
      </c>
      <c r="B56" s="160" t="s">
        <v>1</v>
      </c>
      <c r="C56" s="156" t="s">
        <v>56</v>
      </c>
      <c r="D56" s="156"/>
      <c r="E56" s="156"/>
      <c r="F56" s="156"/>
      <c r="G56" s="156"/>
      <c r="H56" s="156"/>
      <c r="I56" s="159"/>
      <c r="J56" s="36"/>
    </row>
    <row r="57" spans="1:10" ht="26.25" thickBot="1">
      <c r="A57" s="184"/>
      <c r="B57" s="185"/>
      <c r="C57" s="145" t="s">
        <v>52</v>
      </c>
      <c r="D57" s="146"/>
      <c r="E57" s="146"/>
      <c r="F57" s="147"/>
      <c r="G57" s="83" t="s">
        <v>53</v>
      </c>
      <c r="H57" s="83" t="s">
        <v>54</v>
      </c>
      <c r="I57" s="84" t="s">
        <v>55</v>
      </c>
      <c r="J57" s="36"/>
    </row>
    <row r="58" spans="1:10" s="4" customFormat="1" ht="17.25" customHeight="1" thickBot="1">
      <c r="A58" s="102">
        <v>0</v>
      </c>
      <c r="B58" s="46">
        <v>1</v>
      </c>
      <c r="C58" s="148">
        <v>2</v>
      </c>
      <c r="D58" s="149"/>
      <c r="E58" s="149"/>
      <c r="F58" s="150"/>
      <c r="G58" s="88">
        <v>3</v>
      </c>
      <c r="H58" s="88">
        <v>4</v>
      </c>
      <c r="I58" s="82" t="s">
        <v>8</v>
      </c>
      <c r="J58" s="36"/>
    </row>
    <row r="59" spans="1:10" ht="32.25" customHeight="1">
      <c r="A59" s="103">
        <v>15</v>
      </c>
      <c r="B59" s="50" t="s">
        <v>26</v>
      </c>
      <c r="C59" s="167">
        <v>2679.84</v>
      </c>
      <c r="D59" s="168"/>
      <c r="E59" s="168"/>
      <c r="F59" s="169"/>
      <c r="G59" s="90">
        <v>2100</v>
      </c>
      <c r="H59" s="85">
        <v>2103.13</v>
      </c>
      <c r="I59" s="94">
        <f>H59+D59+C59+E59+F59+G59</f>
        <v>6882.97</v>
      </c>
      <c r="J59" s="58"/>
    </row>
    <row r="60" spans="1:10" ht="30" customHeight="1">
      <c r="A60" s="97">
        <v>16</v>
      </c>
      <c r="B60" s="15" t="s">
        <v>27</v>
      </c>
      <c r="C60" s="170">
        <v>2075.3</v>
      </c>
      <c r="D60" s="171"/>
      <c r="E60" s="171"/>
      <c r="F60" s="172"/>
      <c r="G60" s="90">
        <v>1800</v>
      </c>
      <c r="H60" s="85">
        <v>1241.73</v>
      </c>
      <c r="I60" s="94">
        <f>H60+D60+C60+E60+F60+G60</f>
        <v>5117.030000000001</v>
      </c>
      <c r="J60" s="58"/>
    </row>
    <row r="61" spans="1:10" s="29" customFormat="1" ht="16.5" customHeight="1" thickBot="1">
      <c r="A61" s="98" t="s">
        <v>31</v>
      </c>
      <c r="B61" s="99" t="s">
        <v>7</v>
      </c>
      <c r="C61" s="173">
        <f>SUM(C59:C60)</f>
        <v>4755.14</v>
      </c>
      <c r="D61" s="137"/>
      <c r="E61" s="137"/>
      <c r="F61" s="138"/>
      <c r="G61" s="100">
        <f>SUM(G59:G60)</f>
        <v>3900</v>
      </c>
      <c r="H61" s="100">
        <f>SUM(H59:H60)</f>
        <v>3344.86</v>
      </c>
      <c r="I61" s="101">
        <f>SUM(I59:I60)</f>
        <v>12000</v>
      </c>
      <c r="J61" s="28"/>
    </row>
    <row r="63" spans="3:9" ht="15">
      <c r="C63" s="74"/>
      <c r="E63" s="74"/>
      <c r="F63" s="74"/>
      <c r="G63" s="74"/>
      <c r="H63" s="74"/>
      <c r="I63" s="74"/>
    </row>
    <row r="64" spans="6:9" ht="15">
      <c r="F64" s="74"/>
      <c r="H64" s="74"/>
      <c r="I64" s="74"/>
    </row>
  </sheetData>
  <sheetProtection/>
  <mergeCells count="37">
    <mergeCell ref="A37:A38"/>
    <mergeCell ref="B37:B38"/>
    <mergeCell ref="C37:I37"/>
    <mergeCell ref="A56:A57"/>
    <mergeCell ref="B56:B57"/>
    <mergeCell ref="G26:G27"/>
    <mergeCell ref="C56:I56"/>
    <mergeCell ref="C32:F32"/>
    <mergeCell ref="C26:F26"/>
    <mergeCell ref="C38:F38"/>
    <mergeCell ref="A4:H4"/>
    <mergeCell ref="C24:F24"/>
    <mergeCell ref="C6:F6"/>
    <mergeCell ref="G6:G7"/>
    <mergeCell ref="H6:H7"/>
    <mergeCell ref="H21:H22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9:F59"/>
    <mergeCell ref="C60:F60"/>
    <mergeCell ref="C61:F61"/>
    <mergeCell ref="C51:F51"/>
    <mergeCell ref="C52:F52"/>
    <mergeCell ref="C53:F53"/>
    <mergeCell ref="C54:F54"/>
    <mergeCell ref="C57:F57"/>
    <mergeCell ref="C58:F5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A15" sqref="A15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8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205" t="s">
        <v>46</v>
      </c>
      <c r="B3" s="205"/>
      <c r="C3" s="205"/>
      <c r="D3" s="205"/>
      <c r="E3" s="205"/>
      <c r="F3" s="205"/>
      <c r="G3" s="205"/>
      <c r="H3" s="205"/>
    </row>
    <row r="4" spans="1:8" ht="18" customHeight="1">
      <c r="A4" s="205" t="s">
        <v>50</v>
      </c>
      <c r="B4" s="205"/>
      <c r="C4" s="205"/>
      <c r="D4" s="205"/>
      <c r="E4" s="205"/>
      <c r="F4" s="205"/>
      <c r="G4" s="205"/>
      <c r="H4" s="205"/>
    </row>
    <row r="5" spans="1:8" ht="17.25" customHeight="1">
      <c r="A5" s="155"/>
      <c r="B5" s="155"/>
      <c r="C5" s="38"/>
      <c r="D5" s="38"/>
      <c r="E5" s="38"/>
      <c r="F5" s="38"/>
      <c r="G5" s="38"/>
      <c r="H5" s="39"/>
    </row>
    <row r="6" spans="1:9" ht="36" customHeight="1">
      <c r="A6" s="9" t="s">
        <v>33</v>
      </c>
      <c r="B6" s="10" t="s">
        <v>1</v>
      </c>
      <c r="C6" s="206" t="s">
        <v>10</v>
      </c>
      <c r="D6" s="206"/>
      <c r="E6" s="206"/>
      <c r="F6" s="206"/>
      <c r="G6" s="206" t="s">
        <v>11</v>
      </c>
      <c r="H6" s="206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3"/>
    </row>
    <row r="9" spans="1:9" ht="15">
      <c r="A9" s="59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5"/>
    </row>
    <row r="10" spans="1:9" s="29" customFormat="1" ht="15.75" customHeight="1">
      <c r="A10" s="17" t="s">
        <v>31</v>
      </c>
      <c r="B10" s="63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2"/>
    </row>
    <row r="11" spans="1:9" s="29" customFormat="1" ht="81" customHeight="1">
      <c r="A11" s="40"/>
      <c r="B11" s="40"/>
      <c r="C11" s="207" t="s">
        <v>61</v>
      </c>
      <c r="D11" s="208"/>
      <c r="E11" s="208"/>
      <c r="F11" s="209"/>
      <c r="G11" s="44" t="s">
        <v>47</v>
      </c>
      <c r="H11" s="44" t="s">
        <v>60</v>
      </c>
      <c r="I11" s="41"/>
    </row>
    <row r="12" spans="1:9" s="29" customFormat="1" ht="11.25" customHeight="1">
      <c r="A12" s="40"/>
      <c r="B12" s="40"/>
      <c r="C12" s="64"/>
      <c r="D12" s="65"/>
      <c r="E12" s="65"/>
      <c r="F12" s="65"/>
      <c r="G12" s="64"/>
      <c r="H12" s="64"/>
      <c r="I12" s="41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9" t="s">
        <v>67</v>
      </c>
      <c r="B14" s="19"/>
      <c r="C14" s="20"/>
      <c r="D14" s="21"/>
      <c r="E14" s="20"/>
      <c r="F14" s="20"/>
      <c r="G14" s="20"/>
      <c r="H14" s="20"/>
    </row>
    <row r="15" spans="1:8" ht="15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201" t="s">
        <v>33</v>
      </c>
      <c r="B16" s="203" t="s">
        <v>1</v>
      </c>
      <c r="C16" s="190" t="s">
        <v>62</v>
      </c>
      <c r="D16" s="191"/>
      <c r="E16" s="191"/>
      <c r="F16" s="192"/>
      <c r="G16" s="192"/>
      <c r="H16" s="193"/>
      <c r="I16" s="11"/>
    </row>
    <row r="17" spans="1:9" ht="30" customHeight="1">
      <c r="A17" s="202"/>
      <c r="B17" s="185"/>
      <c r="C17" s="204" t="s">
        <v>52</v>
      </c>
      <c r="D17" s="195"/>
      <c r="E17" s="195"/>
      <c r="F17" s="189" t="s">
        <v>53</v>
      </c>
      <c r="G17" s="189"/>
      <c r="H17" s="130" t="s">
        <v>54</v>
      </c>
      <c r="I17" s="24" t="s">
        <v>55</v>
      </c>
    </row>
    <row r="18" spans="1:9" s="34" customFormat="1" ht="15">
      <c r="A18" s="12">
        <v>0</v>
      </c>
      <c r="B18" s="13">
        <v>1</v>
      </c>
      <c r="C18" s="194">
        <v>2</v>
      </c>
      <c r="D18" s="195"/>
      <c r="E18" s="195"/>
      <c r="F18" s="196">
        <v>3</v>
      </c>
      <c r="G18" s="197"/>
      <c r="H18" s="127">
        <v>4</v>
      </c>
      <c r="I18" s="14" t="s">
        <v>49</v>
      </c>
    </row>
    <row r="19" spans="1:10" ht="15">
      <c r="A19" s="59">
        <v>1</v>
      </c>
      <c r="B19" s="15" t="s">
        <v>19</v>
      </c>
      <c r="C19" s="198">
        <v>3564.34</v>
      </c>
      <c r="D19" s="195"/>
      <c r="E19" s="195"/>
      <c r="F19" s="199">
        <v>1948</v>
      </c>
      <c r="G19" s="200"/>
      <c r="H19" s="129">
        <v>1947.92</v>
      </c>
      <c r="I19" s="47">
        <f>C19+D19+E19+F19+G19+H19</f>
        <v>7460.26</v>
      </c>
      <c r="J19" s="56"/>
    </row>
    <row r="20" spans="1:9" s="29" customFormat="1" ht="17.25" customHeight="1">
      <c r="A20" s="17" t="s">
        <v>31</v>
      </c>
      <c r="B20" s="63" t="s">
        <v>7</v>
      </c>
      <c r="C20" s="186">
        <f>SUM(C19:C19)</f>
        <v>3564.34</v>
      </c>
      <c r="D20" s="187"/>
      <c r="E20" s="187"/>
      <c r="F20" s="188">
        <f>SUM(F19:F19)</f>
        <v>1948</v>
      </c>
      <c r="G20" s="188"/>
      <c r="H20" s="128">
        <f>SUM(H19:H19)</f>
        <v>1947.92</v>
      </c>
      <c r="I20" s="66">
        <f>SUM(I19:I19)</f>
        <v>7460.26</v>
      </c>
    </row>
    <row r="21" ht="15">
      <c r="I21" s="4"/>
    </row>
  </sheetData>
  <sheetProtection/>
  <mergeCells count="17">
    <mergeCell ref="A16:A17"/>
    <mergeCell ref="B16:B17"/>
    <mergeCell ref="C17:E17"/>
    <mergeCell ref="A3:H3"/>
    <mergeCell ref="A4:H4"/>
    <mergeCell ref="A5:B5"/>
    <mergeCell ref="C6:F6"/>
    <mergeCell ref="G6:H6"/>
    <mergeCell ref="C11:F11"/>
    <mergeCell ref="C20:E20"/>
    <mergeCell ref="F20:G20"/>
    <mergeCell ref="F17:G17"/>
    <mergeCell ref="C16:H16"/>
    <mergeCell ref="C18:E18"/>
    <mergeCell ref="F18:G18"/>
    <mergeCell ref="C19:E19"/>
    <mergeCell ref="F19:G19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2018-05-08T08:45:30Z</cp:lastPrinted>
  <dcterms:created xsi:type="dcterms:W3CDTF">2016-07-27T13:16:10Z</dcterms:created>
  <dcterms:modified xsi:type="dcterms:W3CDTF">2018-05-08T08:57:17Z</dcterms:modified>
  <cp:category/>
  <cp:version/>
  <cp:contentType/>
  <cp:contentStatus/>
</cp:coreProperties>
</file>